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955" yWindow="225" windowWidth="13590" windowHeight="124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58" i="1"/>
  <c r="C67"/>
  <c r="C44"/>
  <c r="C3" l="1"/>
  <c r="C74"/>
  <c r="C8"/>
  <c r="C78"/>
  <c r="C68"/>
  <c r="C39"/>
  <c r="C80"/>
  <c r="C10"/>
  <c r="C15"/>
  <c r="C23"/>
  <c r="C26"/>
  <c r="C30"/>
  <c r="C47"/>
  <c r="C55"/>
  <c r="C4"/>
  <c r="C38" l="1"/>
</calcChain>
</file>

<file path=xl/sharedStrings.xml><?xml version="1.0" encoding="utf-8"?>
<sst xmlns="http://schemas.openxmlformats.org/spreadsheetml/2006/main" count="157" uniqueCount="157">
  <si>
    <t>PROGRAMA DE ADQUISICIÓN 2021</t>
  </si>
  <si>
    <t>SERVICIOS</t>
  </si>
  <si>
    <t>1.01</t>
  </si>
  <si>
    <t>ALQUILERES</t>
  </si>
  <si>
    <t>1.01.02</t>
  </si>
  <si>
    <t>Alquiler de maquinaria, equipo y mobiliario</t>
  </si>
  <si>
    <t>1.02</t>
  </si>
  <si>
    <t>SERVICIOS BÁSICOS</t>
  </si>
  <si>
    <t>1.02.04</t>
  </si>
  <si>
    <t>Servicio de telecomunicaciones</t>
  </si>
  <si>
    <t>1.03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</si>
  <si>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</si>
  <si>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</si>
  <si>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</si>
  <si>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</si>
  <si>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</si>
  <si>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</si>
  <si>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</si>
  <si>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1.03.04</t>
  </si>
  <si>
    <t>Transporte de bienes</t>
  </si>
  <si>
    <t>1.04</t>
  </si>
  <si>
    <t>SERVICIOS DE GESTIÓN Y APOYO</t>
  </si>
  <si>
    <t>1,04,01</t>
  </si>
  <si>
    <t>Servicios en ciencias de la salud</t>
  </si>
  <si>
    <t>1.04.02</t>
  </si>
  <si>
    <t>Servicios jurídicos</t>
  </si>
  <si>
    <t>1.04.03</t>
  </si>
  <si>
    <t>Servicios de ingeniería</t>
  </si>
  <si>
    <t>1.04.04</t>
  </si>
  <si>
    <t>Servicios en ciencias económicas y sociales</t>
  </si>
  <si>
    <t>1.04.05</t>
  </si>
  <si>
    <t>Servicios de desarrollo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</si>
  <si>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</si>
  <si>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</si>
  <si>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</si>
  <si>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</si>
  <si>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</si>
  <si>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</si>
  <si>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</si>
  <si>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Transporte dentro del país</t>
  </si>
  <si>
    <t>1.05.02</t>
  </si>
  <si>
    <t>Viáticos dentro del país</t>
  </si>
  <si>
    <t>1.07</t>
  </si>
  <si>
    <t>CAPACITACIÓN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</si>
  <si>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</si>
  <si>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</si>
  <si>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</si>
  <si>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</si>
  <si>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</si>
  <si>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</si>
  <si>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</si>
  <si>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</si>
  <si>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</si>
  <si>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Mantenimiento de edificios y locales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</si>
  <si>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</si>
  <si>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</si>
  <si>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</si>
  <si>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</si>
  <si>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</si>
  <si>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</si>
  <si>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</si>
  <si>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</si>
  <si>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</si>
  <si>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</si>
  <si>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MATERIALES Y SUMINISTROS</t>
  </si>
  <si>
    <t>2.01</t>
  </si>
  <si>
    <t>PRODUCTOS QUÍMICOS Y CONEXOS</t>
  </si>
  <si>
    <t>2.01.01</t>
  </si>
  <si>
    <t>Combustibles y lubricantes</t>
  </si>
  <si>
    <t>2.01.02</t>
  </si>
  <si>
    <t>Productos farmaceuticos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</si>
  <si>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</si>
  <si>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</si>
  <si>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</si>
  <si>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</si>
  <si>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</si>
  <si>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AGROPECIARIOS</t>
  </si>
  <si>
    <t>2.02.02</t>
  </si>
  <si>
    <t>Productos Agroforestales</t>
  </si>
  <si>
    <t>2.03</t>
  </si>
  <si>
    <t>MATERIALES Y PRODUCTOS DE USO EN LA CONSTRUCCIÓN Y MANTENIMIENTO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</si>
  <si>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</si>
  <si>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</si>
  <si>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</si>
  <si>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</si>
  <si>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</si>
  <si>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</si>
  <si>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</si>
  <si>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</si>
  <si>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</si>
  <si>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</si>
  <si>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</si>
  <si>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</si>
  <si>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</si>
  <si>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</si>
  <si>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</si>
  <si>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</si>
  <si>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</si>
  <si>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</si>
  <si>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</si>
  <si>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</si>
  <si>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</si>
  <si>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ÚTILES, MATERIALES Y SUMINISTROS DIVERSOS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</si>
  <si>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</si>
  <si>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</si>
  <si>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</si>
  <si>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</si>
  <si>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</si>
  <si>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</si>
  <si>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</si>
  <si>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</si>
  <si>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</si>
  <si>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</si>
  <si>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</si>
  <si>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</si>
  <si>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</si>
  <si>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Utiles y materiales de cocina y comedor</t>
  </si>
  <si>
    <t>BIENES DURADEROS</t>
  </si>
  <si>
    <t>5.01</t>
  </si>
  <si>
    <t>MAQUINARIA, EQUIPO Y MOBILIARIO</t>
  </si>
  <si>
    <t>5.01.01</t>
  </si>
  <si>
    <t>Maquinaria y equipo para la producción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</si>
  <si>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</si>
  <si>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</si>
  <si>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</si>
  <si>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</si>
  <si>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</si>
  <si>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</si>
  <si>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5.01.99</t>
  </si>
  <si>
    <t>Maquinaria y equipo diverso</t>
  </si>
  <si>
    <t>5.02</t>
  </si>
  <si>
    <t>5,02,01</t>
  </si>
  <si>
    <t>Edificios</t>
  </si>
  <si>
    <t>5.02.02</t>
  </si>
  <si>
    <t>Vías de Comunicación Terrestre</t>
  </si>
  <si>
    <t>5.99</t>
  </si>
  <si>
    <t>BIENES DURADEROS DIVERSOS</t>
  </si>
  <si>
    <t>5.99.03</t>
  </si>
  <si>
    <t>Bienes intangibles</t>
  </si>
  <si>
    <t>MUNICIPALIDAD DE GRECIA</t>
  </si>
  <si>
    <t>1.01.01</t>
  </si>
  <si>
    <t>Alquiler equipo y mobiliario</t>
  </si>
  <si>
    <t>1.01.03</t>
  </si>
  <si>
    <t>Alquiler equipo de computo</t>
  </si>
  <si>
    <t>1.08.03</t>
  </si>
  <si>
    <t>Mantenimiento de instalaciones y otras obras</t>
  </si>
  <si>
    <t>2.02.03</t>
  </si>
  <si>
    <t>Alimentos y bebidas</t>
  </si>
  <si>
    <t>CONSTRUCCIONES ADICIONES Y MEJORAS</t>
  </si>
  <si>
    <t>5.03</t>
  </si>
  <si>
    <t>Instalaciones</t>
  </si>
  <si>
    <t>BIENES PREEXISTENTES</t>
  </si>
  <si>
    <t>Terrenos</t>
  </si>
  <si>
    <t>5.03.01</t>
  </si>
  <si>
    <t>5.02.07</t>
  </si>
  <si>
    <t>2.99.99</t>
  </si>
  <si>
    <t>Otras utiles materiales y suministros diversos</t>
  </si>
</sst>
</file>

<file path=xl/styles.xml><?xml version="1.0" encoding="utf-8"?>
<styleSheet xmlns="http://schemas.openxmlformats.org/spreadsheetml/2006/main">
  <numFmts count="1">
    <numFmt numFmtId="44" formatCode="_-&quot;₡&quot;* #,##0.00_-;\-&quot;₡&quot;* #,##0.00_-;_-&quot;₡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44" fontId="3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topLeftCell="A13" workbookViewId="0">
      <selection activeCell="I82" sqref="I82"/>
    </sheetView>
  </sheetViews>
  <sheetFormatPr baseColWidth="10" defaultRowHeight="15"/>
  <cols>
    <col min="1" max="1" width="9.42578125" customWidth="1"/>
    <col min="2" max="2" width="63" customWidth="1"/>
    <col min="3" max="3" width="17.28515625" style="1" customWidth="1"/>
  </cols>
  <sheetData>
    <row r="1" spans="1:3">
      <c r="A1" s="7" t="s">
        <v>139</v>
      </c>
      <c r="B1" s="7"/>
      <c r="C1" s="7"/>
    </row>
    <row r="2" spans="1:3">
      <c r="A2" s="7" t="s">
        <v>0</v>
      </c>
      <c r="B2" s="7"/>
      <c r="C2" s="7"/>
    </row>
    <row r="3" spans="1:3">
      <c r="A3" s="2">
        <v>1</v>
      </c>
      <c r="B3" s="2" t="s">
        <v>1</v>
      </c>
      <c r="C3" s="6">
        <f>SUM(C4+C8+C10+C15+C23+C26+C30)</f>
        <v>1092183015</v>
      </c>
    </row>
    <row r="4" spans="1:3">
      <c r="A4" s="3" t="s">
        <v>2</v>
      </c>
      <c r="B4" s="3" t="s">
        <v>3</v>
      </c>
      <c r="C4" s="4">
        <f>SUM(C5:C7)</f>
        <v>20600000</v>
      </c>
    </row>
    <row r="5" spans="1:3">
      <c r="A5" s="3" t="s">
        <v>140</v>
      </c>
      <c r="B5" s="3" t="s">
        <v>141</v>
      </c>
      <c r="C5" s="4">
        <v>750000</v>
      </c>
    </row>
    <row r="6" spans="1:3">
      <c r="A6" s="3" t="s">
        <v>4</v>
      </c>
      <c r="B6" s="3" t="s">
        <v>5</v>
      </c>
      <c r="C6" s="4">
        <v>10550000</v>
      </c>
    </row>
    <row r="7" spans="1:3">
      <c r="A7" s="3" t="s">
        <v>142</v>
      </c>
      <c r="B7" s="3" t="s">
        <v>143</v>
      </c>
      <c r="C7" s="4">
        <v>9300000</v>
      </c>
    </row>
    <row r="8" spans="1:3">
      <c r="A8" s="3" t="s">
        <v>6</v>
      </c>
      <c r="B8" s="3" t="s">
        <v>7</v>
      </c>
      <c r="C8" s="4">
        <f>SUM(C9:C9)</f>
        <v>101998107</v>
      </c>
    </row>
    <row r="9" spans="1:3">
      <c r="A9" s="3" t="s">
        <v>8</v>
      </c>
      <c r="B9" s="3" t="s">
        <v>9</v>
      </c>
      <c r="C9" s="4">
        <v>101998107</v>
      </c>
    </row>
    <row r="10" spans="1:3">
      <c r="A10" s="3" t="s">
        <v>10</v>
      </c>
      <c r="B10" s="3" t="s">
        <v>11</v>
      </c>
      <c r="C10" s="4">
        <f>SUM(C11:C14)</f>
        <v>18635000</v>
      </c>
    </row>
    <row r="11" spans="1:3">
      <c r="A11" s="3" t="s">
        <v>12</v>
      </c>
      <c r="B11" s="3" t="s">
        <v>13</v>
      </c>
      <c r="C11" s="4">
        <v>5855000</v>
      </c>
    </row>
    <row r="12" spans="1:3">
      <c r="A12" s="3" t="s">
        <v>14</v>
      </c>
      <c r="B12" s="3" t="s">
        <v>15</v>
      </c>
      <c r="C12" s="4">
        <v>5635000</v>
      </c>
    </row>
    <row r="13" spans="1:3">
      <c r="A13" s="3" t="s">
        <v>16</v>
      </c>
      <c r="B13" s="3" t="s">
        <v>17</v>
      </c>
      <c r="C13" s="4">
        <v>4045000</v>
      </c>
    </row>
    <row r="14" spans="1:3">
      <c r="A14" s="3" t="s">
        <v>18</v>
      </c>
      <c r="B14" s="3" t="s">
        <v>19</v>
      </c>
      <c r="C14" s="4">
        <v>3100000</v>
      </c>
    </row>
    <row r="15" spans="1:3">
      <c r="A15" s="3" t="s">
        <v>20</v>
      </c>
      <c r="B15" s="3" t="s">
        <v>21</v>
      </c>
      <c r="C15" s="4">
        <f>SUM(C16:C22)</f>
        <v>814874069</v>
      </c>
    </row>
    <row r="16" spans="1:3">
      <c r="A16" s="3" t="s">
        <v>22</v>
      </c>
      <c r="B16" s="3" t="s">
        <v>23</v>
      </c>
      <c r="C16" s="4">
        <v>27000000</v>
      </c>
    </row>
    <row r="17" spans="1:3">
      <c r="A17" s="3" t="s">
        <v>24</v>
      </c>
      <c r="B17" s="3" t="s">
        <v>25</v>
      </c>
      <c r="C17" s="4">
        <v>29600000</v>
      </c>
    </row>
    <row r="18" spans="1:3">
      <c r="A18" s="3" t="s">
        <v>26</v>
      </c>
      <c r="B18" s="3" t="s">
        <v>27</v>
      </c>
      <c r="C18" s="4">
        <v>39590680</v>
      </c>
    </row>
    <row r="19" spans="1:3">
      <c r="A19" s="3" t="s">
        <v>28</v>
      </c>
      <c r="B19" s="3" t="s">
        <v>29</v>
      </c>
      <c r="C19" s="4">
        <v>8780000</v>
      </c>
    </row>
    <row r="20" spans="1:3">
      <c r="A20" s="3" t="s">
        <v>30</v>
      </c>
      <c r="B20" s="3" t="s">
        <v>31</v>
      </c>
      <c r="C20" s="4">
        <v>3000000</v>
      </c>
    </row>
    <row r="21" spans="1:3">
      <c r="A21" s="3" t="s">
        <v>32</v>
      </c>
      <c r="B21" s="3" t="s">
        <v>33</v>
      </c>
      <c r="C21" s="4">
        <v>166939660</v>
      </c>
    </row>
    <row r="22" spans="1:3">
      <c r="A22" s="3" t="s">
        <v>34</v>
      </c>
      <c r="B22" s="3" t="s">
        <v>35</v>
      </c>
      <c r="C22" s="4">
        <v>539963729</v>
      </c>
    </row>
    <row r="23" spans="1:3">
      <c r="A23" s="3" t="s">
        <v>36</v>
      </c>
      <c r="B23" s="3" t="s">
        <v>37</v>
      </c>
      <c r="C23" s="4">
        <f>SUM(C24:C25)</f>
        <v>7525700</v>
      </c>
    </row>
    <row r="24" spans="1:3">
      <c r="A24" s="3" t="s">
        <v>38</v>
      </c>
      <c r="B24" s="3" t="s">
        <v>39</v>
      </c>
      <c r="C24" s="4">
        <v>975000</v>
      </c>
    </row>
    <row r="25" spans="1:3">
      <c r="A25" s="3" t="s">
        <v>40</v>
      </c>
      <c r="B25" s="3" t="s">
        <v>41</v>
      </c>
      <c r="C25" s="4">
        <v>6550700</v>
      </c>
    </row>
    <row r="26" spans="1:3">
      <c r="A26" s="3" t="s">
        <v>42</v>
      </c>
      <c r="B26" s="3" t="s">
        <v>43</v>
      </c>
      <c r="C26" s="4">
        <f>SUM(C27:C29)</f>
        <v>40702139</v>
      </c>
    </row>
    <row r="27" spans="1:3">
      <c r="A27" s="3" t="s">
        <v>44</v>
      </c>
      <c r="B27" s="3" t="s">
        <v>45</v>
      </c>
      <c r="C27" s="4">
        <v>5800000</v>
      </c>
    </row>
    <row r="28" spans="1:3">
      <c r="A28" s="3" t="s">
        <v>46</v>
      </c>
      <c r="B28" s="3" t="s">
        <v>47</v>
      </c>
      <c r="C28" s="4">
        <v>34402139</v>
      </c>
    </row>
    <row r="29" spans="1:3">
      <c r="A29" s="3" t="s">
        <v>48</v>
      </c>
      <c r="B29" s="3" t="s">
        <v>49</v>
      </c>
      <c r="C29" s="4">
        <v>500000</v>
      </c>
    </row>
    <row r="30" spans="1:3">
      <c r="A30" s="3" t="s">
        <v>50</v>
      </c>
      <c r="B30" s="3" t="s">
        <v>51</v>
      </c>
      <c r="C30" s="4">
        <f>SUM(C31:C37)</f>
        <v>87848000</v>
      </c>
    </row>
    <row r="31" spans="1:3">
      <c r="A31" s="3" t="s">
        <v>52</v>
      </c>
      <c r="B31" s="3" t="s">
        <v>53</v>
      </c>
      <c r="C31" s="4">
        <v>12380000</v>
      </c>
    </row>
    <row r="32" spans="1:3">
      <c r="A32" s="3" t="s">
        <v>144</v>
      </c>
      <c r="B32" s="3" t="s">
        <v>145</v>
      </c>
      <c r="C32" s="4">
        <v>11000000</v>
      </c>
    </row>
    <row r="33" spans="1:3">
      <c r="A33" s="3" t="s">
        <v>54</v>
      </c>
      <c r="B33" s="3" t="s">
        <v>55</v>
      </c>
      <c r="C33" s="4">
        <v>20000000</v>
      </c>
    </row>
    <row r="34" spans="1:3">
      <c r="A34" s="3" t="s">
        <v>56</v>
      </c>
      <c r="B34" s="3" t="s">
        <v>57</v>
      </c>
      <c r="C34" s="4">
        <v>26438000</v>
      </c>
    </row>
    <row r="35" spans="1:3">
      <c r="A35" s="3" t="s">
        <v>58</v>
      </c>
      <c r="B35" s="3" t="s">
        <v>59</v>
      </c>
      <c r="C35" s="4">
        <v>5700000</v>
      </c>
    </row>
    <row r="36" spans="1:3">
      <c r="A36" s="3" t="s">
        <v>60</v>
      </c>
      <c r="B36" s="3" t="s">
        <v>61</v>
      </c>
      <c r="C36" s="4">
        <v>1730000</v>
      </c>
    </row>
    <row r="37" spans="1:3">
      <c r="A37" s="3" t="s">
        <v>62</v>
      </c>
      <c r="B37" s="3" t="s">
        <v>63</v>
      </c>
      <c r="C37" s="4">
        <v>10600000</v>
      </c>
    </row>
    <row r="38" spans="1:3">
      <c r="A38" s="2">
        <v>2</v>
      </c>
      <c r="B38" s="5" t="s">
        <v>64</v>
      </c>
      <c r="C38" s="6">
        <f>+C39+C44+C47+C55+C58</f>
        <v>523370071.82000005</v>
      </c>
    </row>
    <row r="39" spans="1:3">
      <c r="A39" s="3" t="s">
        <v>65</v>
      </c>
      <c r="B39" s="3" t="s">
        <v>66</v>
      </c>
      <c r="C39" s="4">
        <f>SUM(C40:C43)</f>
        <v>62397042</v>
      </c>
    </row>
    <row r="40" spans="1:3">
      <c r="A40" s="3" t="s">
        <v>67</v>
      </c>
      <c r="B40" s="3" t="s">
        <v>68</v>
      </c>
      <c r="C40" s="4">
        <v>45957042</v>
      </c>
    </row>
    <row r="41" spans="1:3">
      <c r="A41" s="3" t="s">
        <v>69</v>
      </c>
      <c r="B41" s="3" t="s">
        <v>70</v>
      </c>
      <c r="C41" s="4">
        <v>400000</v>
      </c>
    </row>
    <row r="42" spans="1:3">
      <c r="A42" s="3" t="s">
        <v>71</v>
      </c>
      <c r="B42" s="3" t="s">
        <v>72</v>
      </c>
      <c r="C42" s="4">
        <v>11340000</v>
      </c>
    </row>
    <row r="43" spans="1:3">
      <c r="A43" s="3" t="s">
        <v>73</v>
      </c>
      <c r="B43" s="3" t="s">
        <v>74</v>
      </c>
      <c r="C43" s="4">
        <v>4700000</v>
      </c>
    </row>
    <row r="44" spans="1:3">
      <c r="A44" s="3" t="s">
        <v>75</v>
      </c>
      <c r="B44" s="3" t="s">
        <v>76</v>
      </c>
      <c r="C44" s="4">
        <f>SUM(C45:C46)</f>
        <v>8405075</v>
      </c>
    </row>
    <row r="45" spans="1:3">
      <c r="A45" s="3" t="s">
        <v>77</v>
      </c>
      <c r="B45" s="3" t="s">
        <v>78</v>
      </c>
      <c r="C45" s="4">
        <v>1600000</v>
      </c>
    </row>
    <row r="46" spans="1:3">
      <c r="A46" s="3" t="s">
        <v>146</v>
      </c>
      <c r="B46" s="3" t="s">
        <v>147</v>
      </c>
      <c r="C46" s="4">
        <v>6805075</v>
      </c>
    </row>
    <row r="47" spans="1:3">
      <c r="A47" s="3" t="s">
        <v>79</v>
      </c>
      <c r="B47" s="3" t="s">
        <v>80</v>
      </c>
      <c r="C47" s="4">
        <f>SUM(C48:C54)</f>
        <v>316157687.82000005</v>
      </c>
    </row>
    <row r="48" spans="1:3">
      <c r="A48" s="3" t="s">
        <v>81</v>
      </c>
      <c r="B48" s="3" t="s">
        <v>82</v>
      </c>
      <c r="C48" s="4">
        <v>19628222</v>
      </c>
    </row>
    <row r="49" spans="1:3">
      <c r="A49" s="3" t="s">
        <v>83</v>
      </c>
      <c r="B49" s="3" t="s">
        <v>84</v>
      </c>
      <c r="C49" s="4">
        <v>255397059.84999999</v>
      </c>
    </row>
    <row r="50" spans="1:3">
      <c r="A50" s="3" t="s">
        <v>85</v>
      </c>
      <c r="B50" s="3" t="s">
        <v>86</v>
      </c>
      <c r="C50" s="4">
        <v>3189000</v>
      </c>
    </row>
    <row r="51" spans="1:3">
      <c r="A51" s="3" t="s">
        <v>87</v>
      </c>
      <c r="B51" s="3" t="s">
        <v>88</v>
      </c>
      <c r="C51" s="4">
        <v>7970000</v>
      </c>
    </row>
    <row r="52" spans="1:3">
      <c r="A52" s="3" t="s">
        <v>89</v>
      </c>
      <c r="B52" s="3" t="s">
        <v>90</v>
      </c>
      <c r="C52" s="4">
        <v>2925000</v>
      </c>
    </row>
    <row r="53" spans="1:3">
      <c r="A53" s="3" t="s">
        <v>91</v>
      </c>
      <c r="B53" s="3" t="s">
        <v>92</v>
      </c>
      <c r="C53" s="4">
        <v>25448405.969999999</v>
      </c>
    </row>
    <row r="54" spans="1:3">
      <c r="A54" s="3" t="s">
        <v>93</v>
      </c>
      <c r="B54" s="3" t="s">
        <v>94</v>
      </c>
      <c r="C54" s="4">
        <v>1600000</v>
      </c>
    </row>
    <row r="55" spans="1:3">
      <c r="A55" s="3" t="s">
        <v>95</v>
      </c>
      <c r="B55" s="3" t="s">
        <v>96</v>
      </c>
      <c r="C55" s="4">
        <f>SUM(C56:C57)</f>
        <v>41783602</v>
      </c>
    </row>
    <row r="56" spans="1:3">
      <c r="A56" s="3" t="s">
        <v>97</v>
      </c>
      <c r="B56" s="3" t="s">
        <v>98</v>
      </c>
      <c r="C56" s="4">
        <v>5425000</v>
      </c>
    </row>
    <row r="57" spans="1:3">
      <c r="A57" s="3" t="s">
        <v>99</v>
      </c>
      <c r="B57" s="3" t="s">
        <v>100</v>
      </c>
      <c r="C57" s="4">
        <v>36358602</v>
      </c>
    </row>
    <row r="58" spans="1:3">
      <c r="A58" s="3" t="s">
        <v>101</v>
      </c>
      <c r="B58" s="3" t="s">
        <v>102</v>
      </c>
      <c r="C58" s="4">
        <f>SUM(C59:C66)</f>
        <v>94626665</v>
      </c>
    </row>
    <row r="59" spans="1:3">
      <c r="A59" s="3" t="s">
        <v>103</v>
      </c>
      <c r="B59" s="3" t="s">
        <v>104</v>
      </c>
      <c r="C59" s="4">
        <v>15549387</v>
      </c>
    </row>
    <row r="60" spans="1:3">
      <c r="A60" s="3" t="s">
        <v>105</v>
      </c>
      <c r="B60" s="3" t="s">
        <v>106</v>
      </c>
      <c r="C60" s="4">
        <v>850000</v>
      </c>
    </row>
    <row r="61" spans="1:3">
      <c r="A61" s="3" t="s">
        <v>107</v>
      </c>
      <c r="B61" s="3" t="s">
        <v>108</v>
      </c>
      <c r="C61" s="4">
        <v>13100639</v>
      </c>
    </row>
    <row r="62" spans="1:3">
      <c r="A62" s="3" t="s">
        <v>109</v>
      </c>
      <c r="B62" s="3" t="s">
        <v>110</v>
      </c>
      <c r="C62" s="4">
        <v>33758480</v>
      </c>
    </row>
    <row r="63" spans="1:3">
      <c r="A63" s="3" t="s">
        <v>111</v>
      </c>
      <c r="B63" s="3" t="s">
        <v>112</v>
      </c>
      <c r="C63" s="4">
        <v>19437613</v>
      </c>
    </row>
    <row r="64" spans="1:3">
      <c r="A64" s="3" t="s">
        <v>113</v>
      </c>
      <c r="B64" s="3" t="s">
        <v>114</v>
      </c>
      <c r="C64" s="4">
        <v>9127200</v>
      </c>
    </row>
    <row r="65" spans="1:3">
      <c r="A65" s="3" t="s">
        <v>115</v>
      </c>
      <c r="B65" s="3" t="s">
        <v>116</v>
      </c>
      <c r="C65" s="4">
        <v>550000</v>
      </c>
    </row>
    <row r="66" spans="1:3">
      <c r="A66" s="3" t="s">
        <v>155</v>
      </c>
      <c r="B66" s="3" t="s">
        <v>156</v>
      </c>
      <c r="C66" s="4">
        <v>2253346</v>
      </c>
    </row>
    <row r="67" spans="1:3">
      <c r="A67" s="2">
        <v>5</v>
      </c>
      <c r="B67" s="5" t="s">
        <v>117</v>
      </c>
      <c r="C67" s="6">
        <f>+C68+C74+C80+C78</f>
        <v>261500708</v>
      </c>
    </row>
    <row r="68" spans="1:3">
      <c r="A68" s="3" t="s">
        <v>118</v>
      </c>
      <c r="B68" s="3" t="s">
        <v>119</v>
      </c>
      <c r="C68" s="4">
        <f>SUM(C69:C73)</f>
        <v>29850000</v>
      </c>
    </row>
    <row r="69" spans="1:3">
      <c r="A69" s="3" t="s">
        <v>120</v>
      </c>
      <c r="B69" s="3" t="s">
        <v>121</v>
      </c>
      <c r="C69" s="4">
        <v>4500000</v>
      </c>
    </row>
    <row r="70" spans="1:3">
      <c r="A70" s="3" t="s">
        <v>122</v>
      </c>
      <c r="B70" s="3" t="s">
        <v>123</v>
      </c>
      <c r="C70" s="4">
        <v>2900000</v>
      </c>
    </row>
    <row r="71" spans="1:3">
      <c r="A71" s="3" t="s">
        <v>124</v>
      </c>
      <c r="B71" s="3" t="s">
        <v>125</v>
      </c>
      <c r="C71" s="4">
        <v>6950000</v>
      </c>
    </row>
    <row r="72" spans="1:3">
      <c r="A72" s="3" t="s">
        <v>126</v>
      </c>
      <c r="B72" s="3" t="s">
        <v>127</v>
      </c>
      <c r="C72" s="4">
        <v>15000000</v>
      </c>
    </row>
    <row r="73" spans="1:3">
      <c r="A73" s="3" t="s">
        <v>128</v>
      </c>
      <c r="B73" s="3" t="s">
        <v>129</v>
      </c>
      <c r="C73" s="4">
        <v>500000</v>
      </c>
    </row>
    <row r="74" spans="1:3">
      <c r="A74" s="3" t="s">
        <v>130</v>
      </c>
      <c r="B74" s="3" t="s">
        <v>148</v>
      </c>
      <c r="C74" s="4">
        <f>SUM(C75:C77)</f>
        <v>116945708</v>
      </c>
    </row>
    <row r="75" spans="1:3">
      <c r="A75" s="3" t="s">
        <v>131</v>
      </c>
      <c r="B75" s="3" t="s">
        <v>132</v>
      </c>
      <c r="C75" s="4">
        <v>38028562</v>
      </c>
    </row>
    <row r="76" spans="1:3">
      <c r="A76" s="3" t="s">
        <v>133</v>
      </c>
      <c r="B76" s="3" t="s">
        <v>134</v>
      </c>
      <c r="C76" s="4">
        <v>51040500</v>
      </c>
    </row>
    <row r="77" spans="1:3">
      <c r="A77" s="3" t="s">
        <v>154</v>
      </c>
      <c r="B77" s="3" t="s">
        <v>150</v>
      </c>
      <c r="C77" s="4">
        <v>27876646</v>
      </c>
    </row>
    <row r="78" spans="1:3">
      <c r="A78" s="3" t="s">
        <v>149</v>
      </c>
      <c r="B78" s="3" t="s">
        <v>151</v>
      </c>
      <c r="C78" s="4">
        <f>SUM(C79)</f>
        <v>88255000</v>
      </c>
    </row>
    <row r="79" spans="1:3">
      <c r="A79" s="3" t="s">
        <v>153</v>
      </c>
      <c r="B79" s="3" t="s">
        <v>152</v>
      </c>
      <c r="C79" s="4">
        <v>88255000</v>
      </c>
    </row>
    <row r="80" spans="1:3">
      <c r="A80" s="3" t="s">
        <v>135</v>
      </c>
      <c r="B80" s="3" t="s">
        <v>136</v>
      </c>
      <c r="C80" s="4">
        <f>+C81</f>
        <v>26450000</v>
      </c>
    </row>
    <row r="81" spans="1:3">
      <c r="A81" s="3" t="s">
        <v>137</v>
      </c>
      <c r="B81" s="3" t="s">
        <v>138</v>
      </c>
      <c r="C81" s="4">
        <v>26450000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alejandross</dc:creator>
  <cp:lastModifiedBy>Administrator</cp:lastModifiedBy>
  <dcterms:created xsi:type="dcterms:W3CDTF">2021-01-18T14:40:10Z</dcterms:created>
  <dcterms:modified xsi:type="dcterms:W3CDTF">2021-07-21T14:55:59Z</dcterms:modified>
</cp:coreProperties>
</file>